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C0D2860EE1FD4F21B6D8C33AA9BFDE9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56355" y="6923405"/>
          <a:ext cx="1560830" cy="17551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78D519458E4B4FDFB6BBDCC463D4C66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38575" y="3461385"/>
          <a:ext cx="2049145" cy="1476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4D10FF72E9A34D06A3E9702EA854390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37280" y="15263495"/>
          <a:ext cx="1860550" cy="15036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1402698F9C51424B8A9AE93DB178466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866515" y="5076825"/>
          <a:ext cx="1956435" cy="1591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4F51F6F16DD04DD083FE1F9D03C666C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619500" y="11105515"/>
          <a:ext cx="2573020" cy="15582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5FB74EC574D64C02AC6FAB7420C5883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666490" y="9164320"/>
          <a:ext cx="2517140" cy="15220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223E99810A7C47C8848EC845472ED4E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699510" y="13206730"/>
          <a:ext cx="2560320" cy="16116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E45C6D0B5E1A4B1FB09C87E23FAAB21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62045" y="17270095"/>
          <a:ext cx="2538095" cy="15925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F86327C3067B42CE8BDD28231F40098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52520" y="19271615"/>
          <a:ext cx="2545715" cy="1604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8E32C57B51474898B1A97A0C17698E2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632835" y="21269960"/>
          <a:ext cx="2673350" cy="16840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519FA37EF54F483FA37E04F121C9D4C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66160" y="23347045"/>
          <a:ext cx="2644140" cy="16649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CA44E3901CBF4D5383C2E6033AABB9D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5685" y="25312370"/>
          <a:ext cx="2681605" cy="16814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69E4012FB787411BB9699428BC8F0CF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757295" y="27268170"/>
          <a:ext cx="1851025" cy="185610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<sst xmlns="http://schemas.openxmlformats.org/spreadsheetml/2006/main" count="64" uniqueCount="48">
  <si>
    <t>市场征询目录</t>
  </si>
  <si>
    <t>序号</t>
  </si>
  <si>
    <t>项目名称</t>
  </si>
  <si>
    <t>使用科室</t>
  </si>
  <si>
    <t>数量</t>
  </si>
  <si>
    <t>规格</t>
  </si>
  <si>
    <t>材质、尺寸等参数</t>
  </si>
  <si>
    <t>参考图片</t>
  </si>
  <si>
    <t>总预算（元）</t>
  </si>
  <si>
    <t xml:space="preserve">大圆桌 </t>
  </si>
  <si>
    <t>膳食科</t>
  </si>
  <si>
    <t>1张</t>
  </si>
  <si>
    <t>2000*750</t>
  </si>
  <si>
    <t>产品规格：2000*750                                                                                                        面板：多层板乌金木贴皮，配的是岩板转盘
架子：多层板乌金木贴皮</t>
  </si>
  <si>
    <t>单人桌</t>
  </si>
  <si>
    <t>7米</t>
  </si>
  <si>
    <t>7000*450*750</t>
  </si>
  <si>
    <t xml:space="preserve">1)基材：采用E0级环保实木板；内胶合强度≥0.7MPa；表面胶合强度≥1.7MPa；握螺钉力（板面≥1300N、板边≥1100N）；静曲强度≥24MPa（四点弯曲）；弹性模量≥3550MPa（四点弯曲）；总醛酮化合物释放量浓度I级；甲醛释放量≤0.1mg/L。
2)面材：三聚氰胺纸；高温贴面处理； 
3)封边：耐干热耐磨及耐冷热循环性符合要求；
4)钢架：选用优质冷轧钢材；经脱脂、水洗、酸洗、水洗中和、表调、磷化、干燥等工艺处理；表面粉末涂料静电喷涂处理。
 </t>
  </si>
  <si>
    <t>椅子</t>
  </si>
  <si>
    <t>36把</t>
  </si>
  <si>
    <t>L44xD44xH78cm</t>
  </si>
  <si>
    <t>进口橡木</t>
  </si>
  <si>
    <t>二楼单人桌</t>
  </si>
  <si>
    <t>26米</t>
  </si>
  <si>
    <t>26000*450*1050</t>
  </si>
  <si>
    <t>钢架+实木板</t>
  </si>
  <si>
    <t>三楼单人桌</t>
  </si>
  <si>
    <t>13.6米</t>
  </si>
  <si>
    <t>13600*450*1050</t>
  </si>
  <si>
    <t>餐椅</t>
  </si>
  <si>
    <t>56把</t>
  </si>
  <si>
    <t>常规</t>
  </si>
  <si>
    <t>产品规格：                                                                                                                    1.胶背采用全新PP加纤,一体注塑成型，靠背根据花瓣形状设计，后部带装饰盖，超声波技术安装固定，整体视觉时尚简约。表面防水，易清洁，长久耐用。
2.脚架采用全新PP加纤一体注塑成型，带防滑脚垫，整体稳固性高，可承重200KG。
3.胶背和架子部分采用防滑螺丝连接，防脱落。
4.整椅坐感舒适，符合人体工学构造。
胶背常规色； 黑、 白 、灰、红、绿色</t>
  </si>
  <si>
    <t>洗手台</t>
  </si>
  <si>
    <t>1套</t>
  </si>
  <si>
    <t>2400*630*850</t>
  </si>
  <si>
    <t>人造大理石+多层板</t>
  </si>
  <si>
    <t>钢架餐桌</t>
  </si>
  <si>
    <t>2500*400*760</t>
  </si>
  <si>
    <t xml:space="preserve">1)基材：采用E0级环保实木颗粒板（刨花板）；内胶合强度≥0.7MPa；表面胶合强度≥1.7MPa；握螺钉力（板面≥1300N、板边≥1100N）；静曲强度≥24MPa（四点弯曲）；弹性模量≥3550MPa（四点弯曲）；总醛酮化合物释放量浓度I级；甲醛释放量≤0.1mg/L。
2)面材：三聚氰胺纸；高温贴面处理； 
3)封边：耐干热耐磨及耐冷热循环性符合要求；
4)钢架：选用优质冷轧钢材；经脱脂、水洗、酸洗、水洗中和、表调、磷化、干燥等工艺处理；表面粉末涂料静电喷涂处理。
 </t>
  </si>
  <si>
    <t>2800*600*760</t>
  </si>
  <si>
    <t>3000*400*760</t>
  </si>
  <si>
    <t>5400*400*760</t>
  </si>
  <si>
    <t>7000*400*760</t>
  </si>
  <si>
    <t>50把</t>
  </si>
  <si>
    <t>/</t>
  </si>
  <si>
    <t>优质环保ABS材质，经大型注塑机一次冲压成型。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</si>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</sst>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2"/>
      <name val="黑体"/>
      <charset val="134"/>
    </font>
    <font>
      <sz val="12"/>
      <color indexed="8"/>
      <name val="宋体"/>
      <charset val="134"/>
    </font>
    <font>
      <sz val="12"/>
      <color theme="1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/>
    </xf>
    <xf numFmtId="0" fontId="1" fillId="0" borderId="2" xfId="0" applyFont="1" applyBorder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0" fontId="8" fillId="0" borderId="2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6"/>
  <sheetViews>
    <sheetView tabSelected="1" zoomScale="85" zoomScaleNormal="85" workbookViewId="0">
      <selection activeCell="F15" sqref="F15"/>
    </sheetView>
  </sheetViews>
  <sheetFormatPr defaultColWidth="9" defaultRowHeight="14.25" outlineLevelCol="7"/>
  <cols>
    <col min="1" max="1" width="9" style="2"/>
    <col min="2" max="2" width="15" style="3" customWidth="1"/>
    <col min="3" max="3" width="14.125" style="3" customWidth="1"/>
    <col min="4" max="4" width="9" style="3"/>
    <col min="5" max="5" width="17.5" style="3" customWidth="1"/>
    <col min="6" max="6" width="67.625" style="4" customWidth="1"/>
    <col min="7" max="7" width="20.5" style="5" customWidth="1"/>
    <col min="8" max="8" width="17.9416666666667" style="3" customWidth="1"/>
    <col min="9" max="16384" width="9" style="3"/>
  </cols>
  <sheetData>
    <row r="1" ht="22.5" spans="1:8">
      <c r="A1" s="6" t="s">
        <v>0</v>
      </c>
      <c r="B1" s="7"/>
      <c r="C1" s="7"/>
      <c r="D1" s="7"/>
      <c r="E1" s="7"/>
      <c r="F1" s="7"/>
      <c r="G1" s="8"/>
      <c r="H1" s="7"/>
    </row>
    <row r="2" s="1" customFormat="1" spans="1:8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11" t="s">
        <v>7</v>
      </c>
      <c r="H2" s="12" t="s">
        <v>8</v>
      </c>
    </row>
    <row r="3" ht="89.2" spans="1:8">
      <c r="A3" s="13">
        <v>1</v>
      </c>
      <c r="B3" s="13" t="s">
        <v>9</v>
      </c>
      <c r="C3" s="14" t="s">
        <v>10</v>
      </c>
      <c r="D3" s="13" t="s">
        <v>11</v>
      </c>
      <c r="E3" s="13" t="s">
        <v>12</v>
      </c>
      <c r="F3" s="15" t="s">
        <v>13</v>
      </c>
      <c r="G3" s="16" t="str">
        <f>_xlfn.DISPIMG("ID_78D519458E4B4FDFB6BBDCC463D4C660",1)</f>
        <v>=DISPIMG("ID_78D519458E4B4FDFB6BBDCC463D4C660",1)</v>
      </c>
      <c r="H3" s="17">
        <v>105000</v>
      </c>
    </row>
    <row r="4" ht="128.25" spans="1:8">
      <c r="A4" s="18">
        <v>2</v>
      </c>
      <c r="B4" s="13" t="s">
        <v>14</v>
      </c>
      <c r="C4" s="14"/>
      <c r="D4" s="19" t="s">
        <v>15</v>
      </c>
      <c r="E4" s="18" t="s">
        <v>16</v>
      </c>
      <c r="F4" s="15" t="s">
        <v>17</v>
      </c>
      <c r="G4" s="16" t="str">
        <f>_xlfn.DISPIMG("ID_1402698F9C51424B8A9AE93DB1784661",1)</f>
        <v>=DISPIMG("ID_1402698F9C51424B8A9AE93DB1784661",1)</v>
      </c>
      <c r="H4" s="17"/>
    </row>
    <row r="5" ht="138" spans="1:8">
      <c r="A5" s="13">
        <v>3</v>
      </c>
      <c r="B5" s="13" t="s">
        <v>18</v>
      </c>
      <c r="C5" s="14"/>
      <c r="D5" s="19" t="s">
        <v>19</v>
      </c>
      <c r="E5" s="18" t="s">
        <v>20</v>
      </c>
      <c r="F5" s="15" t="s">
        <v>21</v>
      </c>
      <c r="G5" s="16" t="str">
        <f>_xlfn.DISPIMG("ID_C0D2860EE1FD4F21B6D8C33AA9BFDE92",1)</f>
        <v>=DISPIMG("ID_C0D2860EE1FD4F21B6D8C33AA9BFDE92",1)</v>
      </c>
      <c r="H5" s="17"/>
    </row>
    <row r="6" ht="75.25" spans="1:8">
      <c r="A6" s="18">
        <v>4</v>
      </c>
      <c r="B6" s="13" t="s">
        <v>22</v>
      </c>
      <c r="C6" s="14"/>
      <c r="D6" s="19" t="s">
        <v>23</v>
      </c>
      <c r="E6" s="18" t="s">
        <v>24</v>
      </c>
      <c r="F6" s="15" t="s">
        <v>25</v>
      </c>
      <c r="G6" s="16" t="str">
        <f>_xlfn.DISPIMG("ID_5FB74EC574D64C02AC6FAB7420C5883F",1)</f>
        <v>=DISPIMG("ID_5FB74EC574D64C02AC6FAB7420C5883F",1)</v>
      </c>
      <c r="H6" s="17"/>
    </row>
    <row r="7" ht="75.35" spans="1:8">
      <c r="A7" s="13">
        <v>5</v>
      </c>
      <c r="B7" s="19" t="s">
        <v>26</v>
      </c>
      <c r="C7" s="14"/>
      <c r="D7" s="19" t="s">
        <v>27</v>
      </c>
      <c r="E7" s="13" t="s">
        <v>28</v>
      </c>
      <c r="F7" s="15" t="s">
        <v>25</v>
      </c>
      <c r="G7" s="16" t="str">
        <f>_xlfn.DISPIMG("ID_4F51F6F16DD04DD083FE1F9D03C666CB",1)</f>
        <v>=DISPIMG("ID_4F51F6F16DD04DD083FE1F9D03C666CB",1)</v>
      </c>
      <c r="H7" s="17"/>
    </row>
    <row r="8" ht="128.25" spans="1:8">
      <c r="A8" s="18">
        <v>6</v>
      </c>
      <c r="B8" s="19" t="s">
        <v>29</v>
      </c>
      <c r="C8" s="14"/>
      <c r="D8" s="19" t="s">
        <v>30</v>
      </c>
      <c r="E8" s="13" t="s">
        <v>31</v>
      </c>
      <c r="F8" s="15" t="s">
        <v>32</v>
      </c>
      <c r="G8" s="16" t="str">
        <f>_xlfn.DISPIMG("ID_223E99810A7C47C8848EC845472ED4E6",1)</f>
        <v>=DISPIMG("ID_223E99810A7C47C8848EC845472ED4E6",1)</v>
      </c>
      <c r="H8" s="17"/>
    </row>
    <row r="9" ht="99.8" spans="1:8">
      <c r="A9" s="13">
        <v>7</v>
      </c>
      <c r="B9" s="19" t="s">
        <v>33</v>
      </c>
      <c r="C9" s="14"/>
      <c r="D9" s="19" t="s">
        <v>34</v>
      </c>
      <c r="E9" s="13" t="s">
        <v>35</v>
      </c>
      <c r="F9" s="15" t="s">
        <v>36</v>
      </c>
      <c r="G9" s="16" t="str">
        <f>_xlfn.DISPIMG("ID_4D10FF72E9A34D06A3E9702EA854390D",1)</f>
        <v>=DISPIMG("ID_4D10FF72E9A34D06A3E9702EA854390D",1)</v>
      </c>
      <c r="H9" s="17"/>
    </row>
    <row r="10" ht="128.25" spans="1:8">
      <c r="A10" s="20">
        <v>8</v>
      </c>
      <c r="B10" s="21" t="s">
        <v>37</v>
      </c>
      <c r="C10" s="14"/>
      <c r="D10" s="21" t="s">
        <v>11</v>
      </c>
      <c r="E10" s="21" t="s">
        <v>38</v>
      </c>
      <c r="F10" s="15" t="s">
        <v>39</v>
      </c>
      <c r="G10" s="22" t="str">
        <f>_xlfn.DISPIMG("ID_E45C6D0B5E1A4B1FB09C87E23FAAB21E",1)</f>
        <v>=DISPIMG("ID_E45C6D0B5E1A4B1FB09C87E23FAAB21E",1)</v>
      </c>
      <c r="H10" s="17"/>
    </row>
    <row r="11" ht="128.25" spans="1:8">
      <c r="A11" s="20">
        <v>9</v>
      </c>
      <c r="B11" s="21" t="s">
        <v>37</v>
      </c>
      <c r="C11" s="14"/>
      <c r="D11" s="21" t="s">
        <v>11</v>
      </c>
      <c r="E11" s="21" t="s">
        <v>40</v>
      </c>
      <c r="F11" s="15" t="s">
        <v>39</v>
      </c>
      <c r="G11" s="22" t="str">
        <f>_xlfn.DISPIMG("ID_F86327C3067B42CE8BDD28231F400988",1)</f>
        <v>=DISPIMG("ID_F86327C3067B42CE8BDD28231F400988",1)</v>
      </c>
      <c r="H11" s="17"/>
    </row>
    <row r="12" ht="128.25" spans="1:8">
      <c r="A12" s="20">
        <v>10</v>
      </c>
      <c r="B12" s="21" t="s">
        <v>37</v>
      </c>
      <c r="C12" s="14"/>
      <c r="D12" s="21" t="s">
        <v>11</v>
      </c>
      <c r="E12" s="21" t="s">
        <v>41</v>
      </c>
      <c r="F12" s="15" t="s">
        <v>39</v>
      </c>
      <c r="G12" s="22" t="str">
        <f>_xlfn.DISPIMG("ID_8E32C57B51474898B1A97A0C17698E20",1)</f>
        <v>=DISPIMG("ID_8E32C57B51474898B1A97A0C17698E20",1)</v>
      </c>
      <c r="H12" s="17"/>
    </row>
    <row r="13" ht="128.25" spans="1:8">
      <c r="A13" s="20">
        <v>11</v>
      </c>
      <c r="B13" s="21" t="s">
        <v>37</v>
      </c>
      <c r="C13" s="14"/>
      <c r="D13" s="21" t="s">
        <v>11</v>
      </c>
      <c r="E13" s="21" t="s">
        <v>42</v>
      </c>
      <c r="F13" s="15" t="s">
        <v>39</v>
      </c>
      <c r="G13" s="22" t="str">
        <f>_xlfn.DISPIMG("ID_519FA37EF54F483FA37E04F121C9D4C1",1)</f>
        <v>=DISPIMG("ID_519FA37EF54F483FA37E04F121C9D4C1",1)</v>
      </c>
      <c r="H13" s="17"/>
    </row>
    <row r="14" ht="128.25" spans="1:8">
      <c r="A14" s="20">
        <v>12</v>
      </c>
      <c r="B14" s="21" t="s">
        <v>37</v>
      </c>
      <c r="C14" s="14"/>
      <c r="D14" s="21" t="s">
        <v>11</v>
      </c>
      <c r="E14" s="21" t="s">
        <v>43</v>
      </c>
      <c r="F14" s="15" t="s">
        <v>39</v>
      </c>
      <c r="G14" s="22" t="str">
        <f>_xlfn.DISPIMG("ID_CA44E3901CBF4D5383C2E6033AABB9D4",1)</f>
        <v>=DISPIMG("ID_CA44E3901CBF4D5383C2E6033AABB9D4",1)</v>
      </c>
      <c r="H14" s="17"/>
    </row>
    <row r="15" ht="123.3" spans="1:8">
      <c r="A15" s="20">
        <v>13</v>
      </c>
      <c r="B15" s="21" t="s">
        <v>18</v>
      </c>
      <c r="C15" s="14"/>
      <c r="D15" s="21" t="s">
        <v>44</v>
      </c>
      <c r="E15" s="21" t="s">
        <v>45</v>
      </c>
      <c r="F15" s="15" t="s">
        <v>46</v>
      </c>
      <c r="G15" s="22" t="str">
        <f>_xlfn.DISPIMG("ID_69E4012FB787411BB9699428BC8F0CF1",1)</f>
        <v>=DISPIMG("ID_69E4012FB787411BB9699428BC8F0CF1",1)</v>
      </c>
      <c r="H15" s="17"/>
    </row>
    <row r="16" spans="4:7">
      <c r="D16" s="3" t="s">
        <v>47</v>
      </c>
      <c r="G16" s="23" t="s">
        <v>47</v>
      </c>
    </row>
  </sheetData>
  <mergeCells count="3">
    <mergeCell ref="A1:H1"/>
    <mergeCell ref="C3:C15"/>
    <mergeCell ref="H3:H15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2023-04-19T02:29:00Z</dcterms:created>
  <dcterms:modified xsi:type="dcterms:W3CDTF">2025-08-09T03:23:11Z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E5DF9F420A074915820C797D40413794_12</vt:lpwstr>
  </property>
  <property fmtid="{D5CDD505-2E9C-101B-9397-08002B2CF9AE}" pid="3" name="KSOProductBuildVer">
    <vt:lpwstr>2052-12.1.0.21915</vt:lpwstr>
  </property>
</Properties>
</file>